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60" windowWidth="23580" windowHeight="10110"/>
  </bookViews>
  <sheets>
    <sheet name="Tabelle1" sheetId="1" r:id="rId1"/>
  </sheets>
  <definedNames>
    <definedName name="Z_9A9A5C42_69D0_4CA2_B7BB_14E5C16B086E_.wvu.Rows" localSheetId="0" hidden="1">Tabelle1!$14:$60</definedName>
  </definedNames>
  <calcPr calcId="125725"/>
  <customWorkbookViews>
    <customWorkbookView name="Frank - Persönliche Ansicht" guid="{9A9A5C42-69D0-4CA2-B7BB-14E5C16B086E}" mergeInterval="0" personalView="1" maximized="1" xWindow="1" yWindow="1" windowWidth="1596" windowHeight="682" activeSheetId="1"/>
  </customWorkbookViews>
</workbook>
</file>

<file path=xl/calcChain.xml><?xml version="1.0" encoding="utf-8"?>
<calcChain xmlns="http://schemas.openxmlformats.org/spreadsheetml/2006/main">
  <c r="B42" i="1"/>
  <c r="B44" s="1"/>
  <c r="B36"/>
  <c r="B33"/>
  <c r="B38" s="1"/>
  <c r="B37"/>
  <c r="B29"/>
  <c r="B28"/>
  <c r="B39" l="1"/>
  <c r="B53" s="1"/>
  <c r="B54"/>
  <c r="B48"/>
  <c r="B30"/>
  <c r="B55" s="1"/>
  <c r="B56" l="1"/>
  <c r="B57" s="1"/>
  <c r="B7" s="1"/>
  <c r="B12" s="1"/>
  <c r="B47"/>
  <c r="B49" s="1"/>
  <c r="B50" s="1"/>
  <c r="C12" l="1"/>
  <c r="D12"/>
  <c r="B59"/>
  <c r="B8" s="1"/>
</calcChain>
</file>

<file path=xl/sharedStrings.xml><?xml version="1.0" encoding="utf-8"?>
<sst xmlns="http://schemas.openxmlformats.org/spreadsheetml/2006/main" count="54" uniqueCount="42">
  <si>
    <t>Stromsteuer</t>
  </si>
  <si>
    <t>RV-Beitrag alt</t>
  </si>
  <si>
    <t>RV-Beitragssatz alt</t>
  </si>
  <si>
    <t>RV-Beitragssatz verm.</t>
  </si>
  <si>
    <t>Eingabedaten</t>
  </si>
  <si>
    <t>Stromsteuerentlastungssatz</t>
  </si>
  <si>
    <t>Stromsteuersatz</t>
  </si>
  <si>
    <t>Abzugsbetrag Stromsteuer</t>
  </si>
  <si>
    <t>Abzugsbetrag Energiesteuer</t>
  </si>
  <si>
    <t>Energiesteuersatz</t>
  </si>
  <si>
    <t>Ct/kWh</t>
  </si>
  <si>
    <t>€</t>
  </si>
  <si>
    <t>kWh</t>
  </si>
  <si>
    <t>Stromsteuer Berechnung</t>
  </si>
  <si>
    <t>RV-Beitrag erm.</t>
  </si>
  <si>
    <t>Steuerentlastung</t>
  </si>
  <si>
    <t>Stromverbrauch x Entlastungssatz</t>
  </si>
  <si>
    <t>Stromsteuer nach Entlastung</t>
  </si>
  <si>
    <t>Stromverbrauch x Stromsteuer</t>
  </si>
  <si>
    <t>./. Abzugsbetrag</t>
  </si>
  <si>
    <t>./. Steuerentlastung</t>
  </si>
  <si>
    <t>StromSt. nach Entlastung</t>
  </si>
  <si>
    <t>Energiesteuer Berechnung</t>
  </si>
  <si>
    <t>Gasverbrauch x EnergieSt.</t>
  </si>
  <si>
    <t>Energiesteuer</t>
  </si>
  <si>
    <t>Strom- + Energiesteuer</t>
  </si>
  <si>
    <t>Zw.summe</t>
  </si>
  <si>
    <t xml:space="preserve"> x Faktor 0,9</t>
  </si>
  <si>
    <t>Berechnung Steuererstattung</t>
  </si>
  <si>
    <t xml:space="preserve"> + Energiesteuer</t>
  </si>
  <si>
    <t>./.  Diff. RV-Beiträge</t>
  </si>
  <si>
    <t>Differenz RV-Beiträge</t>
  </si>
  <si>
    <t>in 2012 davon zunächst nur 80%</t>
  </si>
  <si>
    <t>Steuererstattung</t>
  </si>
  <si>
    <t>davon 2012 nur 80%</t>
  </si>
  <si>
    <t>Bedeutung eines EnMS in Ihrem Fall</t>
  </si>
  <si>
    <t>gering</t>
  </si>
  <si>
    <t>wichtig</t>
  </si>
  <si>
    <t>sehr wichtig</t>
  </si>
  <si>
    <t>Bruttolohnsumme pro Jahr</t>
  </si>
  <si>
    <t>Stromverbrauch pro Jahr</t>
  </si>
  <si>
    <t>Gasverbrauch pro Jahr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</si>
</sst>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/>
    <xf numFmtId="4" fontId="3" fillId="0" borderId="0" xfId="0" applyNumberFormat="1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6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tabSelected="1" workbookViewId="0">
      <selection activeCell="B2" sqref="B2:B4"/>
    </sheetView>
  </sheetViews>
  <sheetFormatPr baseColWidth="10" defaultRowHeight="15"/>
  <cols>
    <col min="1" max="1" width="36.85546875" customWidth="1"/>
    <col min="2" max="4" width="14.140625" customWidth="1"/>
    <col min="5" max="5" width="16.7109375" customWidth="1"/>
  </cols>
  <sheetData>
    <row r="1" spans="1:11" s="3" customFormat="1" ht="15.75">
      <c r="A1" s="3" t="s">
        <v>4</v>
      </c>
      <c r="D1" s="2"/>
      <c r="E1" s="2"/>
      <c r="F1" s="2"/>
      <c r="G1" s="2"/>
      <c r="H1" s="2"/>
      <c r="I1" s="2"/>
      <c r="J1" s="2"/>
      <c r="K1" s="2"/>
    </row>
    <row r="2" spans="1:11" s="3" customFormat="1" ht="15.75">
      <c r="A2" s="2" t="s">
        <v>39</v>
      </c>
      <c r="B2" s="24">
        <v>0</v>
      </c>
      <c r="C2" s="2" t="s">
        <v>11</v>
      </c>
      <c r="D2" s="2"/>
      <c r="E2" s="2"/>
      <c r="F2" s="2"/>
      <c r="G2" s="2"/>
      <c r="H2" s="2"/>
      <c r="I2" s="2"/>
      <c r="J2" s="2"/>
      <c r="K2" s="2"/>
    </row>
    <row r="3" spans="1:11" s="3" customFormat="1" ht="15.75">
      <c r="A3" s="2" t="s">
        <v>40</v>
      </c>
      <c r="B3" s="25">
        <v>0</v>
      </c>
      <c r="C3" s="2" t="s">
        <v>12</v>
      </c>
      <c r="D3" s="2"/>
      <c r="E3" s="2"/>
      <c r="F3" s="2"/>
      <c r="G3" s="2"/>
      <c r="H3" s="2"/>
      <c r="I3" s="2"/>
      <c r="J3" s="2"/>
      <c r="K3" s="2"/>
    </row>
    <row r="4" spans="1:11" s="3" customFormat="1" ht="15.75">
      <c r="A4" s="2" t="s">
        <v>41</v>
      </c>
      <c r="B4" s="25">
        <v>0</v>
      </c>
      <c r="C4" s="2" t="s">
        <v>12</v>
      </c>
      <c r="D4" s="2"/>
      <c r="E4" s="2"/>
      <c r="F4" s="2"/>
      <c r="G4" s="2"/>
      <c r="H4" s="2"/>
      <c r="I4" s="2"/>
      <c r="J4" s="2"/>
      <c r="K4" s="2"/>
    </row>
    <row r="5" spans="1:11" s="3" customFormat="1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3" customFormat="1" ht="7.5" customHeight="1">
      <c r="A6" s="12"/>
      <c r="B6" s="13"/>
      <c r="C6" s="14"/>
      <c r="D6" s="2"/>
      <c r="E6" s="2"/>
      <c r="F6" s="2"/>
      <c r="G6" s="2"/>
      <c r="H6" s="2"/>
      <c r="I6" s="2"/>
      <c r="J6" s="2"/>
      <c r="K6" s="2"/>
    </row>
    <row r="7" spans="1:11" s="3" customFormat="1" ht="15.75">
      <c r="A7" s="15" t="s">
        <v>33</v>
      </c>
      <c r="B7" s="11">
        <f>IF(B57&gt;0,B57,0)</f>
        <v>0</v>
      </c>
      <c r="C7" s="16" t="s">
        <v>11</v>
      </c>
      <c r="D7" s="2"/>
      <c r="E7" s="2"/>
      <c r="F7" s="2"/>
      <c r="G7" s="2"/>
      <c r="H7" s="2"/>
      <c r="I7" s="2"/>
      <c r="J7" s="2"/>
      <c r="K7" s="2"/>
    </row>
    <row r="8" spans="1:11" s="3" customFormat="1" ht="15.75">
      <c r="A8" s="15" t="s">
        <v>34</v>
      </c>
      <c r="B8" s="11">
        <f>IF(B59&gt;0,B59,0)</f>
        <v>0</v>
      </c>
      <c r="C8" s="16" t="s">
        <v>11</v>
      </c>
      <c r="D8" s="2"/>
      <c r="E8" s="2"/>
      <c r="F8" s="2"/>
      <c r="G8" s="2"/>
      <c r="H8" s="2"/>
      <c r="I8" s="2"/>
      <c r="J8" s="2"/>
      <c r="K8" s="2"/>
    </row>
    <row r="9" spans="1:11" s="3" customFormat="1" ht="7.5" customHeight="1" thickBot="1">
      <c r="A9" s="17"/>
      <c r="B9" s="18"/>
      <c r="C9" s="19"/>
      <c r="D9" s="2"/>
      <c r="E9" s="2"/>
      <c r="F9" s="2"/>
      <c r="G9" s="2"/>
      <c r="H9" s="2"/>
      <c r="I9" s="2"/>
      <c r="J9" s="2"/>
      <c r="K9" s="2"/>
    </row>
    <row r="10" spans="1:11" s="3" customFormat="1" ht="15.75">
      <c r="B10" s="2"/>
      <c r="C10" s="2"/>
      <c r="D10" s="2"/>
      <c r="E10" s="2"/>
      <c r="F10" s="2"/>
      <c r="G10" s="2"/>
      <c r="H10" s="2"/>
      <c r="I10" s="2"/>
      <c r="J10" s="2"/>
      <c r="K10" s="2"/>
    </row>
    <row r="12" spans="1:11" s="3" customFormat="1" ht="15.75">
      <c r="A12" s="3" t="s">
        <v>35</v>
      </c>
      <c r="B12" s="22">
        <f>IF(AND(B7&lt;15000,B7&lt;&gt;0),B16,A16)</f>
        <v>0</v>
      </c>
      <c r="C12" s="23">
        <f>IF(AND(B7&gt;15000,B7&lt;30000),C16,A16)</f>
        <v>0</v>
      </c>
      <c r="D12" s="21">
        <f>IF(B7&gt;30000,D16,A16)</f>
        <v>0</v>
      </c>
      <c r="E12" s="2"/>
      <c r="F12" s="2"/>
      <c r="G12" s="2"/>
      <c r="H12" s="2"/>
      <c r="I12" s="2"/>
      <c r="J12" s="2"/>
      <c r="K12" s="2"/>
    </row>
    <row r="13" spans="1:11" s="3" customFormat="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5.75" hidden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s="3" customFormat="1" ht="15.75" hidden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3" customFormat="1" ht="15.75" hidden="1">
      <c r="B16" s="20" t="s">
        <v>36</v>
      </c>
      <c r="C16" s="20" t="s">
        <v>37</v>
      </c>
      <c r="D16" s="20" t="s">
        <v>38</v>
      </c>
      <c r="E16" s="2"/>
      <c r="F16" s="2"/>
      <c r="G16" s="2"/>
      <c r="H16" s="2"/>
      <c r="I16" s="2"/>
      <c r="J16" s="2"/>
      <c r="K16" s="2"/>
    </row>
    <row r="17" spans="1:11" s="3" customFormat="1" ht="15.75" hidden="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3" customFormat="1" ht="15.75" hidden="1">
      <c r="A18" s="2" t="s">
        <v>2</v>
      </c>
      <c r="B18" s="4">
        <v>0.10150000000000001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s="3" customFormat="1" ht="15.75" hidden="1">
      <c r="A19" s="2" t="s">
        <v>3</v>
      </c>
      <c r="B19" s="4">
        <v>9.4500000000000001E-2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15.75" hidden="1">
      <c r="A20" s="2" t="s">
        <v>6</v>
      </c>
      <c r="B20" s="2">
        <v>2.0499999999999998</v>
      </c>
      <c r="C20" s="2" t="s">
        <v>10</v>
      </c>
      <c r="D20" s="2"/>
      <c r="E20" s="2"/>
      <c r="F20" s="2"/>
      <c r="G20" s="2"/>
      <c r="H20" s="2"/>
      <c r="I20" s="2"/>
      <c r="J20" s="2"/>
      <c r="K20" s="2"/>
    </row>
    <row r="21" spans="1:11" s="3" customFormat="1" ht="15.75" hidden="1">
      <c r="A21" s="2" t="s">
        <v>9</v>
      </c>
      <c r="B21" s="2">
        <v>0.22800000000000001</v>
      </c>
      <c r="C21" s="2" t="s">
        <v>10</v>
      </c>
      <c r="D21" s="2"/>
      <c r="E21" s="2"/>
      <c r="F21" s="2"/>
      <c r="G21" s="2"/>
      <c r="H21" s="2"/>
      <c r="I21" s="2"/>
      <c r="J21" s="2"/>
      <c r="K21" s="2"/>
    </row>
    <row r="22" spans="1:11" s="3" customFormat="1" ht="15.75" hidden="1">
      <c r="A22" s="2" t="s">
        <v>5</v>
      </c>
      <c r="B22" s="2">
        <v>0.51300000000000001</v>
      </c>
      <c r="C22" s="2" t="s">
        <v>10</v>
      </c>
      <c r="D22" s="2"/>
      <c r="E22" s="2"/>
      <c r="F22" s="2"/>
      <c r="G22" s="2"/>
      <c r="H22" s="2"/>
      <c r="I22" s="2"/>
      <c r="J22" s="2"/>
      <c r="K22" s="2"/>
    </row>
    <row r="23" spans="1:11" s="3" customFormat="1" ht="15.75" hidden="1">
      <c r="A23" s="2" t="s">
        <v>7</v>
      </c>
      <c r="B23" s="5">
        <v>1000</v>
      </c>
      <c r="C23" s="2" t="s">
        <v>11</v>
      </c>
      <c r="D23" s="2"/>
      <c r="E23" s="2"/>
      <c r="F23" s="2"/>
      <c r="G23" s="2"/>
      <c r="H23" s="2"/>
      <c r="I23" s="2"/>
      <c r="J23" s="2"/>
      <c r="K23" s="2"/>
    </row>
    <row r="24" spans="1:11" s="3" customFormat="1" ht="15.75" hidden="1">
      <c r="A24" s="2" t="s">
        <v>8</v>
      </c>
      <c r="B24" s="5">
        <v>750</v>
      </c>
      <c r="C24" s="2" t="s">
        <v>11</v>
      </c>
      <c r="D24" s="2"/>
      <c r="E24" s="2"/>
      <c r="F24" s="2"/>
      <c r="G24" s="2"/>
      <c r="H24" s="2"/>
      <c r="I24" s="2"/>
      <c r="J24" s="2"/>
      <c r="K24" s="2"/>
    </row>
    <row r="25" spans="1:11" s="3" customFormat="1" ht="15.75" hidden="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s="3" customFormat="1" ht="15.75" hidden="1">
      <c r="D26" s="2"/>
      <c r="E26" s="2"/>
      <c r="F26" s="2"/>
      <c r="G26" s="2"/>
      <c r="H26" s="2"/>
      <c r="I26" s="2"/>
      <c r="J26" s="2"/>
      <c r="K26" s="2"/>
    </row>
    <row r="27" spans="1:11" s="3" customFormat="1" ht="15.75" hidden="1">
      <c r="A27" s="3" t="s">
        <v>13</v>
      </c>
      <c r="D27" s="2"/>
      <c r="E27" s="2"/>
      <c r="F27" s="2"/>
      <c r="G27" s="2"/>
      <c r="H27" s="2"/>
      <c r="I27" s="2"/>
      <c r="J27" s="2"/>
      <c r="K27" s="2"/>
    </row>
    <row r="28" spans="1:11" ht="15.75" hidden="1">
      <c r="A28" s="2" t="s">
        <v>1</v>
      </c>
      <c r="B28" s="5">
        <f>B2*B18</f>
        <v>0</v>
      </c>
      <c r="C28" s="7"/>
      <c r="D28" s="6"/>
      <c r="E28" s="6"/>
      <c r="F28" s="6"/>
      <c r="G28" s="1"/>
      <c r="H28" s="1"/>
      <c r="I28" s="1"/>
      <c r="J28" s="1"/>
      <c r="K28" s="1"/>
    </row>
    <row r="29" spans="1:11" ht="15.75" hidden="1">
      <c r="A29" s="9" t="s">
        <v>14</v>
      </c>
      <c r="B29" s="10">
        <f>B2*B19</f>
        <v>0</v>
      </c>
      <c r="C29" s="8"/>
      <c r="D29" s="6"/>
      <c r="E29" s="6"/>
      <c r="F29" s="1"/>
      <c r="G29" s="1"/>
      <c r="H29" s="1"/>
      <c r="I29" s="1"/>
      <c r="J29" s="1"/>
      <c r="K29" s="1"/>
    </row>
    <row r="30" spans="1:11" ht="15.75" hidden="1">
      <c r="A30" s="2" t="s">
        <v>31</v>
      </c>
      <c r="B30" s="5">
        <f>B28-B29</f>
        <v>0</v>
      </c>
      <c r="C30" s="2"/>
      <c r="D30" s="1"/>
      <c r="E30" s="1"/>
      <c r="F30" s="1"/>
      <c r="G30" s="1"/>
      <c r="H30" s="1"/>
      <c r="I30" s="1"/>
      <c r="J30" s="1"/>
      <c r="K30" s="1"/>
    </row>
    <row r="31" spans="1:11" ht="15.75" hidden="1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</row>
    <row r="32" spans="1:11" ht="15.75" hidden="1">
      <c r="A32" s="3" t="s">
        <v>15</v>
      </c>
      <c r="B32" s="2"/>
      <c r="C32" s="2"/>
      <c r="D32" s="1"/>
      <c r="E32" s="1"/>
      <c r="F32" s="1"/>
      <c r="G32" s="1"/>
      <c r="H32" s="1"/>
      <c r="I32" s="1"/>
      <c r="J32" s="1"/>
      <c r="K32" s="1"/>
    </row>
    <row r="33" spans="1:11" ht="15.75" hidden="1">
      <c r="A33" s="2" t="s">
        <v>16</v>
      </c>
      <c r="B33" s="5">
        <f>B3*B22/100</f>
        <v>0</v>
      </c>
      <c r="C33" s="2"/>
      <c r="D33" s="1"/>
      <c r="E33" s="1"/>
      <c r="F33" s="1"/>
      <c r="G33" s="1"/>
      <c r="H33" s="1"/>
      <c r="I33" s="1"/>
      <c r="J33" s="1"/>
      <c r="K33" s="1"/>
    </row>
    <row r="34" spans="1:11" ht="15.75" hidden="1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</row>
    <row r="35" spans="1:11" ht="15.75" hidden="1">
      <c r="A35" s="3" t="s">
        <v>17</v>
      </c>
      <c r="B35" s="2"/>
      <c r="C35" s="2"/>
      <c r="D35" s="1"/>
      <c r="E35" s="1"/>
      <c r="F35" s="1"/>
      <c r="G35" s="1"/>
      <c r="H35" s="1"/>
      <c r="I35" s="1"/>
      <c r="J35" s="1"/>
      <c r="K35" s="1"/>
    </row>
    <row r="36" spans="1:11" ht="15.75" hidden="1">
      <c r="A36" s="2" t="s">
        <v>18</v>
      </c>
      <c r="B36" s="5">
        <f>B3*B20/100</f>
        <v>0</v>
      </c>
      <c r="C36" s="2"/>
      <c r="D36" s="1"/>
      <c r="E36" s="1"/>
      <c r="F36" s="1"/>
      <c r="G36" s="1"/>
      <c r="H36" s="1"/>
      <c r="I36" s="1"/>
      <c r="J36" s="1"/>
      <c r="K36" s="1"/>
    </row>
    <row r="37" spans="1:11" ht="15.75" hidden="1">
      <c r="A37" s="2" t="s">
        <v>19</v>
      </c>
      <c r="B37" s="5">
        <f>B23</f>
        <v>1000</v>
      </c>
      <c r="C37" s="2"/>
      <c r="D37" s="1"/>
      <c r="E37" s="1"/>
      <c r="F37" s="1"/>
      <c r="G37" s="1"/>
      <c r="H37" s="1"/>
      <c r="I37" s="1"/>
      <c r="J37" s="1"/>
      <c r="K37" s="1"/>
    </row>
    <row r="38" spans="1:11" ht="15.75" hidden="1">
      <c r="A38" s="9" t="s">
        <v>20</v>
      </c>
      <c r="B38" s="10">
        <f>B33</f>
        <v>0</v>
      </c>
      <c r="C38" s="2"/>
      <c r="D38" s="1"/>
      <c r="E38" s="1"/>
      <c r="F38" s="1"/>
      <c r="G38" s="1"/>
      <c r="H38" s="1"/>
      <c r="I38" s="1"/>
      <c r="J38" s="1"/>
      <c r="K38" s="1"/>
    </row>
    <row r="39" spans="1:11" ht="15.75" hidden="1">
      <c r="A39" s="2" t="s">
        <v>21</v>
      </c>
      <c r="B39" s="5">
        <f>B36-B37-B38</f>
        <v>-1000</v>
      </c>
      <c r="C39" s="2"/>
      <c r="D39" s="1"/>
      <c r="E39" s="1"/>
      <c r="F39" s="1"/>
      <c r="G39" s="1"/>
      <c r="H39" s="1"/>
      <c r="I39" s="1"/>
      <c r="J39" s="1"/>
      <c r="K39" s="1"/>
    </row>
    <row r="40" spans="1:11" ht="15.75" hidden="1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</row>
    <row r="41" spans="1:11" ht="15.75" hidden="1">
      <c r="A41" s="3" t="s">
        <v>22</v>
      </c>
      <c r="B41" s="2"/>
      <c r="C41" s="2"/>
      <c r="D41" s="1"/>
      <c r="E41" s="1"/>
      <c r="F41" s="1"/>
      <c r="G41" s="1"/>
      <c r="H41" s="1"/>
      <c r="I41" s="1"/>
      <c r="J41" s="1"/>
      <c r="K41" s="1"/>
    </row>
    <row r="42" spans="1:11" ht="15.75" hidden="1">
      <c r="A42" s="2" t="s">
        <v>23</v>
      </c>
      <c r="B42" s="5">
        <f>B4*B21/100</f>
        <v>0</v>
      </c>
      <c r="C42" s="2"/>
      <c r="D42" s="1"/>
      <c r="E42" s="1"/>
      <c r="F42" s="1"/>
      <c r="G42" s="1"/>
      <c r="H42" s="1"/>
      <c r="I42" s="1"/>
      <c r="J42" s="1"/>
      <c r="K42" s="1"/>
    </row>
    <row r="43" spans="1:11" ht="15.75" hidden="1">
      <c r="A43" s="9" t="s">
        <v>19</v>
      </c>
      <c r="B43" s="10">
        <v>750</v>
      </c>
      <c r="C43" s="2"/>
      <c r="D43" s="1"/>
      <c r="E43" s="1"/>
      <c r="F43" s="1"/>
      <c r="G43" s="1"/>
      <c r="H43" s="1"/>
      <c r="I43" s="1"/>
      <c r="J43" s="1"/>
      <c r="K43" s="1"/>
    </row>
    <row r="44" spans="1:11" ht="15.75" hidden="1">
      <c r="A44" s="2" t="s">
        <v>24</v>
      </c>
      <c r="B44" s="5">
        <f>B42-B43</f>
        <v>-750</v>
      </c>
      <c r="C44" s="2"/>
      <c r="D44" s="1"/>
      <c r="E44" s="1"/>
      <c r="F44" s="1"/>
      <c r="G44" s="1"/>
      <c r="H44" s="1"/>
      <c r="I44" s="1"/>
      <c r="J44" s="1"/>
      <c r="K44" s="1"/>
    </row>
    <row r="45" spans="1:11" ht="15.75" hidden="1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</row>
    <row r="46" spans="1:11" ht="15.75" hidden="1">
      <c r="A46" s="3" t="s">
        <v>25</v>
      </c>
      <c r="B46" s="2"/>
      <c r="C46" s="2"/>
      <c r="D46" s="1"/>
      <c r="E46" s="1"/>
      <c r="F46" s="1"/>
      <c r="G46" s="1"/>
      <c r="H46" s="1"/>
      <c r="I46" s="1"/>
      <c r="J46" s="1"/>
      <c r="K46" s="1"/>
    </row>
    <row r="47" spans="1:11" ht="15.75" hidden="1">
      <c r="A47" s="2" t="s">
        <v>0</v>
      </c>
      <c r="B47" s="5">
        <f>B39</f>
        <v>-1000</v>
      </c>
      <c r="C47" s="2"/>
      <c r="D47" s="1"/>
      <c r="E47" s="1"/>
      <c r="F47" s="1"/>
      <c r="G47" s="1"/>
      <c r="H47" s="1"/>
      <c r="I47" s="1"/>
      <c r="J47" s="1"/>
      <c r="K47" s="1"/>
    </row>
    <row r="48" spans="1:11" ht="15.75" hidden="1">
      <c r="A48" s="2" t="s">
        <v>24</v>
      </c>
      <c r="B48" s="5">
        <f>B44</f>
        <v>-750</v>
      </c>
      <c r="C48" s="2"/>
      <c r="D48" s="1"/>
      <c r="E48" s="1"/>
      <c r="F48" s="1"/>
      <c r="G48" s="1"/>
      <c r="H48" s="1"/>
      <c r="I48" s="1"/>
      <c r="J48" s="1"/>
      <c r="K48" s="1"/>
    </row>
    <row r="49" spans="1:11" ht="15.75" hidden="1">
      <c r="A49" s="9" t="s">
        <v>26</v>
      </c>
      <c r="B49" s="10">
        <f>B47+B48</f>
        <v>-1750</v>
      </c>
      <c r="C49" s="2"/>
      <c r="D49" s="1"/>
      <c r="E49" s="1"/>
      <c r="F49" s="1"/>
      <c r="G49" s="1"/>
      <c r="H49" s="1"/>
      <c r="I49" s="1"/>
      <c r="J49" s="1"/>
      <c r="K49" s="1"/>
    </row>
    <row r="50" spans="1:11" ht="15.75" hidden="1">
      <c r="A50" s="2" t="s">
        <v>27</v>
      </c>
      <c r="B50" s="5">
        <f>B49*0.9</f>
        <v>-1575</v>
      </c>
      <c r="C50" s="2"/>
      <c r="D50" s="1"/>
      <c r="E50" s="1"/>
      <c r="F50" s="1"/>
      <c r="G50" s="1"/>
      <c r="H50" s="1"/>
      <c r="I50" s="1"/>
      <c r="J50" s="1"/>
      <c r="K50" s="1"/>
    </row>
    <row r="51" spans="1:11" ht="15.75" hidden="1">
      <c r="A51" s="2"/>
      <c r="B51" s="2"/>
      <c r="C51" s="2"/>
      <c r="D51" s="1"/>
      <c r="E51" s="1"/>
      <c r="F51" s="1"/>
      <c r="G51" s="1"/>
      <c r="H51" s="1"/>
      <c r="I51" s="1"/>
      <c r="J51" s="1"/>
      <c r="K51" s="1"/>
    </row>
    <row r="52" spans="1:11" ht="15.75" hidden="1">
      <c r="A52" s="3" t="s">
        <v>28</v>
      </c>
      <c r="B52" s="2"/>
      <c r="C52" s="2"/>
      <c r="D52" s="1"/>
      <c r="E52" s="1"/>
      <c r="F52" s="1"/>
      <c r="G52" s="1"/>
      <c r="H52" s="1"/>
      <c r="I52" s="1"/>
      <c r="J52" s="1"/>
      <c r="K52" s="1"/>
    </row>
    <row r="53" spans="1:11" ht="15.75" hidden="1">
      <c r="A53" s="2" t="s">
        <v>0</v>
      </c>
      <c r="B53" s="5">
        <f>B39</f>
        <v>-1000</v>
      </c>
      <c r="C53" s="2"/>
      <c r="D53" s="1"/>
      <c r="E53" s="1"/>
      <c r="F53" s="1"/>
      <c r="G53" s="1"/>
      <c r="H53" s="1"/>
      <c r="I53" s="1"/>
      <c r="J53" s="1"/>
      <c r="K53" s="1"/>
    </row>
    <row r="54" spans="1:11" ht="15.75" hidden="1">
      <c r="A54" s="2" t="s">
        <v>29</v>
      </c>
      <c r="B54" s="5">
        <f>B44</f>
        <v>-750</v>
      </c>
      <c r="C54" s="2"/>
    </row>
    <row r="55" spans="1:11" ht="15.75" hidden="1">
      <c r="A55" s="2" t="s">
        <v>30</v>
      </c>
      <c r="B55" s="5">
        <f>B30</f>
        <v>0</v>
      </c>
      <c r="C55" s="2"/>
    </row>
    <row r="56" spans="1:11" ht="15.75" hidden="1">
      <c r="A56" s="9" t="s">
        <v>26</v>
      </c>
      <c r="B56" s="10">
        <f>B53+B54-B55</f>
        <v>-1750</v>
      </c>
    </row>
    <row r="57" spans="1:11" ht="15.75" hidden="1">
      <c r="A57" s="2" t="s">
        <v>27</v>
      </c>
      <c r="B57" s="5">
        <f>B56*0.9</f>
        <v>-1575</v>
      </c>
    </row>
    <row r="58" spans="1:11" hidden="1"/>
    <row r="59" spans="1:11" ht="15.75" hidden="1">
      <c r="A59" s="2" t="s">
        <v>32</v>
      </c>
      <c r="B59" s="5">
        <f>B57*0.8</f>
        <v>-1260</v>
      </c>
    </row>
    <row r="60" spans="1:11" hidden="1"/>
  </sheetData>
  <sheetProtection password="C7C8" sheet="1" objects="1" scenarios="1"/>
  <customSheetViews>
    <customSheetView guid="{9A9A5C42-69D0-4CA2-B7BB-14E5C16B086E}" hiddenRows="1">
      <selection activeCell="B7" sqref="B7"/>
      <pageMargins left="0.7" right="0.7" top="0.78740157499999996" bottom="0.78740157499999996" header="0.3" footer="0.3"/>
      <pageSetup paperSize="9" orientation="portrait" r:id="rId1"/>
    </customSheetView>
  </customSheetViews>
  <pageMargins left="0.70866141732283472" right="0.70866141732283472" top="0.98425196850393704" bottom="0.78740157480314965" header="0.47244094488188981" footer="0.31496062992125984"/>
  <pageSetup paperSize="9" orientation="portrait" r:id="rId2"/>
  <headerFooter>
    <oddHeader>&amp;C&amp;"-,Fett"&amp;14Checkliste zum Spitzenausgleich nach § 10 StromStG und § 55 EnergieStG</oddHeader>
    <oddFooter>&amp;L&amp;"-,Fett"© Frank Pelzer, www.energieauditor.com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2013-09-17T08:24:03Z</cp:lastPrinted>
  <dcterms:created xsi:type="dcterms:W3CDTF">2013-09-16T14:31:36Z</dcterms:created>
  <dcterms:modified xsi:type="dcterms:W3CDTF">2013-09-17T08:24:16Z</dcterms:modified>
</cp:coreProperties>
</file>